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275" windowHeight="7575"/>
  </bookViews>
  <sheets>
    <sheet name="CaseStudyAssignment" sheetId="1" r:id="rId1"/>
  </sheets>
  <calcPr calcId="152511"/>
</workbook>
</file>

<file path=xl/calcChain.xml><?xml version="1.0" encoding="utf-8"?>
<calcChain xmlns="http://schemas.openxmlformats.org/spreadsheetml/2006/main">
  <c r="D24" i="1"/>
  <c r="C24"/>
  <c r="D23"/>
  <c r="C23"/>
  <c r="D22"/>
  <c r="C22"/>
  <c r="D21"/>
  <c r="C21"/>
  <c r="D20"/>
  <c r="C20"/>
  <c r="G13"/>
  <c r="H12"/>
  <c r="H11"/>
  <c r="H8"/>
  <c r="H7"/>
  <c r="H6"/>
  <c r="H5"/>
  <c r="H13" s="1"/>
  <c r="H14" s="1"/>
  <c r="H15" s="1"/>
</calcChain>
</file>

<file path=xl/sharedStrings.xml><?xml version="1.0" encoding="utf-8"?>
<sst xmlns="http://schemas.openxmlformats.org/spreadsheetml/2006/main" count="63" uniqueCount="56">
  <si>
    <t>Instructions: Enter total points possible in cell C12, under the rubric. Next enter scores (between 0 and 4) into yellow cells only in column F.</t>
  </si>
  <si>
    <t>Unit 9 - Professional Advocacy Paper Grading Rubric  65 points</t>
  </si>
  <si>
    <t>Unacceptable</t>
  </si>
  <si>
    <t>Below Average</t>
  </si>
  <si>
    <t>Average</t>
  </si>
  <si>
    <t>Above Average</t>
  </si>
  <si>
    <t>Score</t>
  </si>
  <si>
    <t>Weight</t>
  </si>
  <si>
    <t>Final 
Score</t>
  </si>
  <si>
    <t>Comments</t>
  </si>
  <si>
    <t>Joined a  NP Professional Association</t>
  </si>
  <si>
    <t>Did not join a Professional Association</t>
  </si>
  <si>
    <t>NA</t>
  </si>
  <si>
    <t>Joined a Professional NP organization</t>
  </si>
  <si>
    <t>Described Mission Statement, Vison,and  Membership requirements</t>
  </si>
  <si>
    <t>Addresses one of the three required topics</t>
  </si>
  <si>
    <t>Addresses two of the three required topics</t>
  </si>
  <si>
    <t>Addresses all of the three required topics but there is missing or inaccurate information</t>
  </si>
  <si>
    <t>Addresses all of the three required topics with complete and accurate information</t>
  </si>
  <si>
    <t>Identified five benefits to belonging to professional organization</t>
  </si>
  <si>
    <t>Identified one benefit</t>
  </si>
  <si>
    <t>Identified two benefits</t>
  </si>
  <si>
    <t>Identified three to four benefits</t>
  </si>
  <si>
    <t>Identified all benefits with complete and accurate information</t>
  </si>
  <si>
    <t>Demonstrated understanding of advocacy efforts of this organization by listing at least three current key areas of concern.  What actions are being done for each area?</t>
  </si>
  <si>
    <t>Does not demonstrate understanding of advocacy efforts by listing any areas of concern AND does not discuss the actions being taken.</t>
  </si>
  <si>
    <t xml:space="preserve">Demonstrates partial understanding of advocacy efforts by listing one key concern AND the action being taken. </t>
  </si>
  <si>
    <t>Demonstrates partial understanding of advocacy efforts by listing two key concerns AND the actions being taken for each.</t>
  </si>
  <si>
    <t xml:space="preserve">Demonstrates understanding of advocacy efforts by listing three areas of concern AND the actions being taken for each. </t>
  </si>
  <si>
    <t>Described current legislative efforts being done by organization in one of the following areas; Expanding the NP Scope of Practice, NP regulation of practice, healthcare policy, payment issues, or prescritpive privileges.</t>
  </si>
  <si>
    <t>Does not decribe current legislative efforts being done by the organization.</t>
  </si>
  <si>
    <t xml:space="preserve">Describes current legislative efforts being done by the organization, but information may be missing or inaccurate. </t>
  </si>
  <si>
    <t xml:space="preserve">Describes current legislative efforts being done by the organizaiton, with the information having some detail, but overall information may be unclear. </t>
  </si>
  <si>
    <t xml:space="preserve">Desribes current legislative efforts being done by the organization with attention to detail.  The content was thorough and presented clearly. </t>
  </si>
  <si>
    <t>Reflect how membership in the organization can promote the NP profession.</t>
  </si>
  <si>
    <t>Does not address how membership in the organization can promote the NP profession</t>
  </si>
  <si>
    <t>N/A</t>
  </si>
  <si>
    <t>Discussed how membership in the organization can promote the NP profession.</t>
  </si>
  <si>
    <t>Uses Course Policies formatting guidelines.</t>
  </si>
  <si>
    <t>Few formatting guidelines were followed.</t>
  </si>
  <si>
    <t>Some guidelines were followed.</t>
  </si>
  <si>
    <t>Most guidelines were followed.</t>
  </si>
  <si>
    <t>All formatting guidelines were followed.</t>
  </si>
  <si>
    <t>Cites and references in APA style.</t>
  </si>
  <si>
    <t>Greater than 6 errors</t>
  </si>
  <si>
    <t>4 to 6 errors</t>
  </si>
  <si>
    <t>&lt; 3 errors</t>
  </si>
  <si>
    <t>Cites and references in APA style</t>
  </si>
  <si>
    <t>Appropriate citations are defined for this course as evidence-based on research, published within last 5 years, peer-reviewed, and from 
a publication or internet site that targets professional healthcare providers and lists references. Course textbook is not used in case studies.</t>
  </si>
  <si>
    <t>Final Score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</si>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</sst>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color rgb="FF000000"/>
      <name val="Arial"/>
    </font>
    <font>
      <sz val="8"/>
      <color rgb="FF000000"/>
      <name val="Verdana"/>
    </font>
    <font>
      <sz val="10"/>
      <name val="Arial"/>
    </font>
    <font>
      <sz val="10"/>
      <name val="Arial"/>
    </font>
    <font>
      <b/>
      <sz val="18"/>
      <color rgb="FF000000"/>
      <name val="Verdana"/>
    </font>
    <font>
      <sz val="16"/>
      <color rgb="FF000000"/>
      <name val="Verdana"/>
    </font>
    <font>
      <b/>
      <sz val="10"/>
      <color rgb="FF000000"/>
      <name val="Verdana"/>
    </font>
    <font>
      <b/>
      <sz val="9"/>
      <name val="Arial"/>
    </font>
    <font>
      <sz val="9"/>
      <name val="Arial"/>
    </font>
    <font>
      <sz val="9"/>
      <color rgb="FF000000"/>
      <name val="Arial"/>
    </font>
    <font>
      <b/>
      <sz val="10"/>
      <name val="Arial"/>
    </font>
    <font>
      <sz val="10"/>
      <color rgb="FF808080"/>
      <name val="Arial"/>
    </font>
    <font>
      <sz val="10"/>
      <color rgb="FF0000FF"/>
      <name val="Arial"/>
    </font>
    <font>
      <sz val="12"/>
      <color rgb="FF0000FF"/>
      <name val="Arial"/>
    </font>
    <font>
      <sz val="9"/>
      <color rgb="FF000000"/>
      <name val="Arial Narrow"/>
    </font>
    <font>
      <b/>
      <sz val="10"/>
      <color rgb="FF00FF00"/>
      <name val="Arial"/>
    </font>
    <font>
      <b/>
      <sz val="12"/>
      <color rgb="FF00FF00"/>
      <name val="Arial"/>
    </font>
    <font>
      <b/>
      <sz val="10"/>
      <color rgb="FF000000"/>
      <name val="Arial"/>
    </font>
    <font>
      <sz val="10"/>
      <color rgb="FFFFFFFF"/>
      <name val="Arial"/>
    </font>
    <font>
      <sz val="12"/>
      <color rgb="FF000000"/>
      <name val="Arial"/>
    </font>
    <font>
      <b/>
      <sz val="9"/>
      <color rgb="FF000000"/>
      <name val="Arial"/>
    </font>
    <font>
      <sz val="12"/>
      <color rgb="FF000000"/>
      <name val="Verdana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FF8080"/>
        <bgColor rgb="FFFF8080"/>
      </patternFill>
    </fill>
    <fill>
      <patternFill patternType="solid">
        <fgColor rgb="FFFF9900"/>
        <bgColor rgb="FFFF99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808080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/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0" fillId="8" borderId="14" xfId="0" applyFont="1" applyFill="1" applyBorder="1" applyAlignment="1">
      <alignment horizontal="center" vertical="center" wrapText="1"/>
    </xf>
    <xf numFmtId="9" fontId="0" fillId="0" borderId="14" xfId="0" applyNumberFormat="1" applyFont="1" applyBorder="1" applyAlignment="1">
      <alignment horizontal="center" vertical="center" wrapText="1"/>
    </xf>
    <xf numFmtId="2" fontId="0" fillId="0" borderId="14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9" fontId="0" fillId="0" borderId="14" xfId="0" applyNumberFormat="1" applyFont="1" applyBorder="1" applyAlignment="1">
      <alignment horizontal="center" vertical="center" wrapText="1"/>
    </xf>
    <xf numFmtId="0" fontId="10" fillId="7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0" fillId="0" borderId="0" xfId="0" applyFont="1"/>
    <xf numFmtId="9" fontId="11" fillId="0" borderId="0" xfId="0" applyNumberFormat="1" applyFont="1" applyAlignment="1">
      <alignment horizontal="center"/>
    </xf>
    <xf numFmtId="2" fontId="12" fillId="0" borderId="15" xfId="0" applyNumberFormat="1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8" borderId="16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7" fillId="0" borderId="0" xfId="0" applyFont="1" applyAlignment="1">
      <alignment horizontal="left"/>
    </xf>
    <xf numFmtId="0" fontId="9" fillId="0" borderId="14" xfId="0" applyFont="1" applyBorder="1" applyAlignment="1">
      <alignment horizontal="center"/>
    </xf>
    <xf numFmtId="164" fontId="20" fillId="5" borderId="14" xfId="0" applyNumberFormat="1" applyFont="1" applyFill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/>
    </xf>
    <xf numFmtId="9" fontId="9" fillId="0" borderId="14" xfId="0" applyNumberFormat="1" applyFont="1" applyBorder="1" applyAlignment="1">
      <alignment horizontal="center"/>
    </xf>
    <xf numFmtId="164" fontId="20" fillId="4" borderId="14" xfId="0" applyNumberFormat="1" applyFont="1" applyFill="1" applyBorder="1" applyAlignment="1">
      <alignment horizontal="center" vertical="center" wrapText="1"/>
    </xf>
    <xf numFmtId="2" fontId="20" fillId="4" borderId="14" xfId="0" applyNumberFormat="1" applyFont="1" applyFill="1" applyBorder="1" applyAlignment="1">
      <alignment horizontal="center" vertical="center" wrapText="1"/>
    </xf>
    <xf numFmtId="164" fontId="20" fillId="9" borderId="14" xfId="0" applyNumberFormat="1" applyFont="1" applyFill="1" applyBorder="1" applyAlignment="1">
      <alignment horizontal="center" vertical="center" wrapText="1"/>
    </xf>
    <xf numFmtId="2" fontId="20" fillId="9" borderId="14" xfId="0" applyNumberFormat="1" applyFont="1" applyFill="1" applyBorder="1" applyAlignment="1">
      <alignment horizontal="center" vertical="center" wrapText="1"/>
    </xf>
    <xf numFmtId="164" fontId="20" fillId="10" borderId="14" xfId="0" applyNumberFormat="1" applyFont="1" applyFill="1" applyBorder="1" applyAlignment="1">
      <alignment horizontal="center" vertical="center" wrapText="1"/>
    </xf>
    <xf numFmtId="2" fontId="20" fillId="10" borderId="14" xfId="0" applyNumberFormat="1" applyFont="1" applyFill="1" applyBorder="1" applyAlignment="1">
      <alignment horizontal="center" vertical="center" wrapText="1"/>
    </xf>
    <xf numFmtId="164" fontId="20" fillId="2" borderId="14" xfId="0" applyNumberFormat="1" applyFont="1" applyFill="1" applyBorder="1" applyAlignment="1">
      <alignment horizontal="center" vertical="center" wrapText="1"/>
    </xf>
    <xf numFmtId="2" fontId="20" fillId="2" borderId="14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left"/>
    </xf>
    <xf numFmtId="10" fontId="9" fillId="0" borderId="18" xfId="0" applyNumberFormat="1" applyFont="1" applyBorder="1" applyAlignment="1">
      <alignment horizontal="center"/>
    </xf>
    <xf numFmtId="0" fontId="2" fillId="0" borderId="19" xfId="0" applyFont="1" applyBorder="1"/>
    <xf numFmtId="9" fontId="9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7" xfId="0" applyFont="1" applyBorder="1"/>
    <xf numFmtId="0" fontId="9" fillId="0" borderId="1" xfId="0" applyFont="1" applyBorder="1" applyAlignment="1">
      <alignment horizontal="center"/>
    </xf>
    <xf numFmtId="9" fontId="9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0" fillId="0" borderId="0" xfId="0" applyFont="1" applyAlignment="1"/>
    <xf numFmtId="0" fontId="6" fillId="6" borderId="4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6" fillId="6" borderId="7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6" fillId="6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1002"/>
  <sheetViews>
    <sheetView tabSelected="1" zoomScale="60" zoomScaleNormal="60" workbookViewId="0">
      <selection activeCell="D16" sqref="D16"/>
    </sheetView>
  </sheetViews>
  <sheetFormatPr defaultColWidth="14.42578125" defaultRowHeight="15" customHeight="1"/>
  <cols>
    <col min="1" max="1" width="18" customWidth="1"/>
    <col min="2" max="4" width="22.42578125" customWidth="1"/>
    <col min="5" max="5" width="24.85546875" customWidth="1"/>
    <col min="6" max="6" width="8.7109375" customWidth="1"/>
    <col min="7" max="7" width="8.5703125" customWidth="1"/>
    <col min="8" max="8" width="11.28515625" customWidth="1"/>
    <col min="9" max="9" width="26.7109375" customWidth="1"/>
    <col min="10" max="19" width="17.28515625" customWidth="1"/>
    <col min="20" max="26" width="8" customWidth="1"/>
  </cols>
  <sheetData>
    <row r="1" spans="1:26" ht="12.75" customHeight="1">
      <c r="A1" s="66" t="s">
        <v>0</v>
      </c>
      <c r="B1" s="53"/>
      <c r="C1" s="53"/>
      <c r="D1" s="53"/>
      <c r="E1" s="53"/>
      <c r="F1" s="53"/>
      <c r="G1" s="53"/>
      <c r="H1" s="53"/>
      <c r="I1" s="5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69" t="s">
        <v>1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2"/>
      <c r="B3" s="3" t="s">
        <v>2</v>
      </c>
      <c r="C3" s="4" t="s">
        <v>3</v>
      </c>
      <c r="D3" s="5" t="s">
        <v>4</v>
      </c>
      <c r="E3" s="6" t="s">
        <v>5</v>
      </c>
      <c r="F3" s="60" t="s">
        <v>6</v>
      </c>
      <c r="G3" s="62" t="s">
        <v>7</v>
      </c>
      <c r="H3" s="64" t="s">
        <v>8</v>
      </c>
      <c r="I3" s="67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2"/>
      <c r="B4" s="7">
        <v>1</v>
      </c>
      <c r="C4" s="8">
        <v>2</v>
      </c>
      <c r="D4" s="9">
        <v>3</v>
      </c>
      <c r="E4" s="10">
        <v>4</v>
      </c>
      <c r="F4" s="61"/>
      <c r="G4" s="63"/>
      <c r="H4" s="65"/>
      <c r="I4" s="6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8" customHeight="1">
      <c r="A5" s="11" t="s">
        <v>10</v>
      </c>
      <c r="B5" s="12" t="s">
        <v>11</v>
      </c>
      <c r="C5" s="13" t="s">
        <v>12</v>
      </c>
      <c r="D5" s="13" t="s">
        <v>12</v>
      </c>
      <c r="E5" s="13" t="s">
        <v>13</v>
      </c>
      <c r="F5" s="14">
        <v>0</v>
      </c>
      <c r="G5" s="15">
        <v>0.1</v>
      </c>
      <c r="H5" s="16">
        <f t="shared" ref="H5:H8" si="0">F5*G5</f>
        <v>0</v>
      </c>
      <c r="I5" s="1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0" customHeight="1">
      <c r="A6" s="11" t="s">
        <v>14</v>
      </c>
      <c r="B6" s="13" t="s">
        <v>15</v>
      </c>
      <c r="C6" s="13" t="s">
        <v>16</v>
      </c>
      <c r="D6" s="13" t="s">
        <v>17</v>
      </c>
      <c r="E6" s="13" t="s">
        <v>18</v>
      </c>
      <c r="F6" s="14">
        <v>0</v>
      </c>
      <c r="G6" s="18">
        <v>0.1</v>
      </c>
      <c r="H6" s="16">
        <f t="shared" si="0"/>
        <v>0</v>
      </c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1" t="s">
        <v>19</v>
      </c>
      <c r="B7" s="13" t="s">
        <v>20</v>
      </c>
      <c r="C7" s="13" t="s">
        <v>21</v>
      </c>
      <c r="D7" s="13" t="s">
        <v>22</v>
      </c>
      <c r="E7" s="13" t="s">
        <v>23</v>
      </c>
      <c r="F7" s="14">
        <v>0</v>
      </c>
      <c r="G7" s="18">
        <v>0.1</v>
      </c>
      <c r="H7" s="16">
        <f t="shared" si="0"/>
        <v>0</v>
      </c>
      <c r="I7" s="1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3.5" customHeight="1">
      <c r="A8" s="11" t="s">
        <v>24</v>
      </c>
      <c r="B8" s="12" t="s">
        <v>25</v>
      </c>
      <c r="C8" s="12" t="s">
        <v>26</v>
      </c>
      <c r="D8" s="12" t="s">
        <v>27</v>
      </c>
      <c r="E8" s="12" t="s">
        <v>28</v>
      </c>
      <c r="F8" s="14">
        <v>0</v>
      </c>
      <c r="G8" s="18">
        <v>0.25</v>
      </c>
      <c r="H8" s="16">
        <f t="shared" si="0"/>
        <v>0</v>
      </c>
      <c r="I8" s="1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9.25" customHeight="1">
      <c r="A9" s="19" t="s">
        <v>29</v>
      </c>
      <c r="B9" s="20" t="s">
        <v>30</v>
      </c>
      <c r="C9" s="20" t="s">
        <v>31</v>
      </c>
      <c r="D9" s="20" t="s">
        <v>32</v>
      </c>
      <c r="E9" s="20" t="s">
        <v>33</v>
      </c>
      <c r="F9" s="14"/>
      <c r="G9" s="18">
        <v>0.25</v>
      </c>
      <c r="H9" s="16"/>
      <c r="I9" s="1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8.25" customHeight="1">
      <c r="A10" s="19" t="s">
        <v>34</v>
      </c>
      <c r="B10" s="20" t="s">
        <v>35</v>
      </c>
      <c r="C10" s="20" t="s">
        <v>36</v>
      </c>
      <c r="D10" s="20" t="s">
        <v>36</v>
      </c>
      <c r="E10" s="20" t="s">
        <v>37</v>
      </c>
      <c r="F10" s="14"/>
      <c r="G10" s="18">
        <v>0.1</v>
      </c>
      <c r="H10" s="16"/>
      <c r="I10" s="1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8.25" customHeight="1">
      <c r="A11" s="19" t="s">
        <v>38</v>
      </c>
      <c r="B11" s="21" t="s">
        <v>39</v>
      </c>
      <c r="C11" s="21" t="s">
        <v>40</v>
      </c>
      <c r="D11" s="21" t="s">
        <v>41</v>
      </c>
      <c r="E11" s="21" t="s">
        <v>42</v>
      </c>
      <c r="F11" s="14">
        <v>0</v>
      </c>
      <c r="G11" s="18">
        <v>0.05</v>
      </c>
      <c r="H11" s="16">
        <f t="shared" ref="H11:H12" si="1">F11*G11</f>
        <v>0</v>
      </c>
      <c r="I11" s="1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8" customHeight="1">
      <c r="A12" s="19" t="s">
        <v>43</v>
      </c>
      <c r="B12" s="21" t="s">
        <v>44</v>
      </c>
      <c r="C12" s="21" t="s">
        <v>45</v>
      </c>
      <c r="D12" s="21" t="s">
        <v>46</v>
      </c>
      <c r="E12" s="21" t="s">
        <v>47</v>
      </c>
      <c r="F12" s="14">
        <v>0</v>
      </c>
      <c r="G12" s="18">
        <v>0.05</v>
      </c>
      <c r="H12" s="16">
        <f t="shared" si="1"/>
        <v>0</v>
      </c>
      <c r="I12" s="1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22"/>
      <c r="B13" s="22"/>
      <c r="C13" s="22"/>
      <c r="D13" s="22"/>
      <c r="E13" s="22"/>
      <c r="F13" s="22"/>
      <c r="G13" s="23">
        <f t="shared" ref="G13:H13" si="2">SUM(G5:G12)</f>
        <v>1</v>
      </c>
      <c r="H13" s="24">
        <f t="shared" si="2"/>
        <v>0</v>
      </c>
      <c r="I13" s="2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58" t="s">
        <v>48</v>
      </c>
      <c r="B14" s="59"/>
      <c r="C14" s="59"/>
      <c r="D14" s="59"/>
      <c r="E14" s="26"/>
      <c r="F14" s="22" t="s">
        <v>49</v>
      </c>
      <c r="G14" s="23"/>
      <c r="H14" s="27">
        <f>H13*(C16/4)</f>
        <v>0</v>
      </c>
      <c r="I14" s="2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7.25" customHeight="1">
      <c r="A15" s="59"/>
      <c r="B15" s="59"/>
      <c r="C15" s="59"/>
      <c r="D15" s="59"/>
      <c r="E15" s="22"/>
      <c r="F15" s="22" t="s">
        <v>50</v>
      </c>
      <c r="G15" s="23"/>
      <c r="H15" s="29">
        <f>H14/C16</f>
        <v>0</v>
      </c>
      <c r="I15" s="3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1" t="s">
        <v>51</v>
      </c>
      <c r="B16" s="31"/>
      <c r="C16" s="32">
        <v>65</v>
      </c>
      <c r="D16" s="33">
        <v>4</v>
      </c>
      <c r="E16" s="22"/>
      <c r="F16" s="22"/>
      <c r="G16" s="22"/>
      <c r="H16" s="22"/>
      <c r="I16" s="3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1"/>
      <c r="B17" s="31"/>
      <c r="C17" s="35"/>
      <c r="D17" s="33"/>
      <c r="E17" s="22"/>
      <c r="F17" s="22"/>
      <c r="G17" s="22"/>
      <c r="H17" s="34"/>
      <c r="I17" s="3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55" t="s">
        <v>52</v>
      </c>
      <c r="B18" s="53"/>
      <c r="C18" s="55" t="s">
        <v>53</v>
      </c>
      <c r="D18" s="53"/>
      <c r="E18" s="52" t="s">
        <v>50</v>
      </c>
      <c r="F18" s="53"/>
      <c r="G18" s="54"/>
      <c r="H18" s="34"/>
      <c r="I18" s="3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36" t="s">
        <v>54</v>
      </c>
      <c r="B19" s="36" t="s">
        <v>55</v>
      </c>
      <c r="C19" s="36" t="s">
        <v>54</v>
      </c>
      <c r="D19" s="36" t="s">
        <v>55</v>
      </c>
      <c r="E19" s="36" t="s">
        <v>54</v>
      </c>
      <c r="F19" s="57" t="s">
        <v>55</v>
      </c>
      <c r="G19" s="51"/>
      <c r="H19" s="34"/>
      <c r="I19" s="3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37">
        <v>3.5</v>
      </c>
      <c r="B20" s="37">
        <v>4</v>
      </c>
      <c r="C20" s="38">
        <f t="shared" ref="C20:D20" si="3">$C$16*E20</f>
        <v>58.5</v>
      </c>
      <c r="D20" s="38">
        <f t="shared" si="3"/>
        <v>65</v>
      </c>
      <c r="E20" s="39">
        <v>0.9</v>
      </c>
      <c r="F20" s="56">
        <v>1</v>
      </c>
      <c r="G20" s="51"/>
      <c r="H20" s="34"/>
      <c r="I20" s="3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40">
        <v>2.5</v>
      </c>
      <c r="B21" s="41">
        <v>3.49</v>
      </c>
      <c r="C21" s="38">
        <f t="shared" ref="C21:D21" si="4">$C$16*E21</f>
        <v>52</v>
      </c>
      <c r="D21" s="38">
        <f t="shared" si="4"/>
        <v>58.493500000000004</v>
      </c>
      <c r="E21" s="39">
        <v>0.8</v>
      </c>
      <c r="F21" s="50">
        <v>0.89990000000000003</v>
      </c>
      <c r="G21" s="51"/>
      <c r="H21" s="34"/>
      <c r="I21" s="3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42">
        <v>1.7</v>
      </c>
      <c r="B22" s="43">
        <v>2.4900000000000002</v>
      </c>
      <c r="C22" s="38">
        <f t="shared" ref="C22:D22" si="5">$C$16*E22</f>
        <v>45.5</v>
      </c>
      <c r="D22" s="38">
        <f t="shared" si="5"/>
        <v>51.993500000000004</v>
      </c>
      <c r="E22" s="39">
        <v>0.7</v>
      </c>
      <c r="F22" s="50">
        <v>0.79990000000000006</v>
      </c>
      <c r="G22" s="51"/>
      <c r="H22" s="34"/>
      <c r="I22" s="3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44">
        <v>1</v>
      </c>
      <c r="B23" s="45">
        <v>1.69</v>
      </c>
      <c r="C23" s="38">
        <f t="shared" ref="C23:D23" si="6">$C$16*E23</f>
        <v>39</v>
      </c>
      <c r="D23" s="38">
        <f t="shared" si="6"/>
        <v>45.493499999999933</v>
      </c>
      <c r="E23" s="39">
        <v>0.6</v>
      </c>
      <c r="F23" s="50">
        <v>0.69989999999999897</v>
      </c>
      <c r="G23" s="51"/>
      <c r="H23" s="34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6">
        <v>0</v>
      </c>
      <c r="B24" s="47">
        <v>1</v>
      </c>
      <c r="C24" s="38">
        <f t="shared" ref="C24:D24" si="7">$C$16*E24</f>
        <v>0</v>
      </c>
      <c r="D24" s="38">
        <f t="shared" si="7"/>
        <v>38.993499999999933</v>
      </c>
      <c r="E24" s="36">
        <v>0</v>
      </c>
      <c r="F24" s="50">
        <v>0.59989999999999899</v>
      </c>
      <c r="G24" s="51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8"/>
      <c r="B25" s="48"/>
      <c r="C25" s="48"/>
      <c r="D25" s="48"/>
      <c r="E25" s="48"/>
      <c r="F25" s="48"/>
      <c r="G25" s="48"/>
      <c r="H25" s="48"/>
      <c r="I25" s="4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48"/>
      <c r="B26" s="48"/>
      <c r="C26" s="48"/>
      <c r="D26" s="48"/>
      <c r="E26" s="48"/>
      <c r="F26" s="48"/>
      <c r="G26" s="48"/>
      <c r="H26" s="48"/>
      <c r="I26" s="4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48"/>
      <c r="B27" s="48"/>
      <c r="C27" s="48"/>
      <c r="D27" s="48"/>
      <c r="E27" s="48"/>
      <c r="F27" s="48"/>
      <c r="G27" s="48"/>
      <c r="H27" s="48"/>
      <c r="I27" s="4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48"/>
      <c r="B28" s="48"/>
      <c r="C28" s="48"/>
      <c r="D28" s="48"/>
      <c r="E28" s="48"/>
      <c r="F28" s="48"/>
      <c r="G28" s="48"/>
      <c r="H28" s="48"/>
      <c r="I28" s="4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48"/>
      <c r="B29" s="48"/>
      <c r="C29" s="49"/>
      <c r="D29" s="48"/>
      <c r="E29" s="48"/>
      <c r="F29" s="48"/>
      <c r="G29" s="48"/>
      <c r="H29" s="48"/>
      <c r="I29" s="4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6">
    <mergeCell ref="F3:F4"/>
    <mergeCell ref="G3:G4"/>
    <mergeCell ref="H3:H4"/>
    <mergeCell ref="A1:I1"/>
    <mergeCell ref="I3:I4"/>
    <mergeCell ref="A2:I2"/>
    <mergeCell ref="A18:B18"/>
    <mergeCell ref="F20:G20"/>
    <mergeCell ref="F19:G19"/>
    <mergeCell ref="F23:G23"/>
    <mergeCell ref="A14:D15"/>
    <mergeCell ref="F24:G24"/>
    <mergeCell ref="F22:G22"/>
    <mergeCell ref="F21:G21"/>
    <mergeCell ref="E18:G18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CaseStudyAssignment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2017-08-10T15:51:19Z</dcterms:created>
  <dcterms:modified xsi:type="dcterms:W3CDTF">2019-11-14T21:00:03Z</dcterms:modified>
</cp:coreProperties>
</file>